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na nástěnku" sheetId="1" r:id="rId1"/>
    <sheet name="A 4" sheetId="2" r:id="rId2"/>
  </sheets>
  <definedNames/>
  <calcPr fullCalcOnLoad="1"/>
</workbook>
</file>

<file path=xl/sharedStrings.xml><?xml version="1.0" encoding="utf-8"?>
<sst xmlns="http://schemas.openxmlformats.org/spreadsheetml/2006/main" count="112" uniqueCount="74">
  <si>
    <t>obec</t>
  </si>
  <si>
    <t>porovnání s předchozím rokem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</si>
  <si>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</si>
  <si>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</si>
  <si>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</si>
  <si>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</si>
  <si>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</si>
  <si>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</si>
  <si>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</si>
  <si>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</si>
  <si>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</si>
  <si>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</si>
  <si>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</si>
  <si>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</si>
  <si>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</si>
  <si>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</si>
  <si>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</si>
  <si>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</si>
  <si>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</si>
  <si>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</si>
  <si>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</si>
  <si>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</si>
  <si>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</si>
  <si>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</si>
  <si>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</si>
  <si>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</si>
  <si>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</si>
  <si>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</si>
  <si>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Banín</t>
  </si>
  <si>
    <t>Bělá nad Svitavou</t>
  </si>
  <si>
    <t>Borová</t>
  </si>
  <si>
    <t>Březiny</t>
  </si>
  <si>
    <t>Bystré</t>
  </si>
  <si>
    <t>Hartmanice</t>
  </si>
  <si>
    <t>Jedlová</t>
  </si>
  <si>
    <t>Kamenec u Poličky</t>
  </si>
  <si>
    <t>Korouhev</t>
  </si>
  <si>
    <t>Květná</t>
  </si>
  <si>
    <t>Lavičné</t>
  </si>
  <si>
    <t>Lubná</t>
  </si>
  <si>
    <t>Nedvězí</t>
  </si>
  <si>
    <t>Oldřiš</t>
  </si>
  <si>
    <t>Pomezí</t>
  </si>
  <si>
    <t>Pustá Kamenice</t>
  </si>
  <si>
    <t>Pustá Rybná</t>
  </si>
  <si>
    <t>Rohozná</t>
  </si>
  <si>
    <t>Sádek</t>
  </si>
  <si>
    <t>Sebranice</t>
  </si>
  <si>
    <t>Stašov</t>
  </si>
  <si>
    <t>Svojanov</t>
  </si>
  <si>
    <t>Široký Důl</t>
  </si>
  <si>
    <t>Telecí</t>
  </si>
  <si>
    <t>Trpín</t>
  </si>
  <si>
    <t>Polička</t>
  </si>
  <si>
    <t>Střítež</t>
  </si>
  <si>
    <t>Lezník</t>
  </si>
  <si>
    <t>v %</t>
  </si>
  <si>
    <t>poř. číslo</t>
  </si>
  <si>
    <t>výtěžek 2008</t>
  </si>
  <si>
    <t xml:space="preserve">                                                            DĚKUJEME !</t>
  </si>
  <si>
    <t xml:space="preserve">                                                 Tříkrálová sbírka na Poličsku </t>
  </si>
  <si>
    <t>výtěžek 2009</t>
  </si>
  <si>
    <t xml:space="preserve">počet obyvatel </t>
  </si>
  <si>
    <t>27.</t>
  </si>
  <si>
    <t>Vítějeves</t>
  </si>
  <si>
    <t>CELKEM:</t>
  </si>
  <si>
    <t>( Střítež a Lezník patří pod Poličku)</t>
  </si>
  <si>
    <t>prům. příspěvek na 1 obyv.</t>
  </si>
  <si>
    <t>VÝTĚŽEK 2010</t>
  </si>
  <si>
    <r>
      <t>Prům. výtěžek na jednu pokladničku:</t>
    </r>
    <r>
      <rPr>
        <b/>
        <sz val="14"/>
        <rFont val="Arial"/>
        <family val="2"/>
      </rPr>
      <t xml:space="preserve">  4072,- Kč</t>
    </r>
  </si>
  <si>
    <r>
      <t xml:space="preserve">Počet koledujících skupinek:    </t>
    </r>
    <r>
      <rPr>
        <b/>
        <sz val="14"/>
        <rFont val="Arial"/>
        <family val="2"/>
      </rPr>
      <t>116</t>
    </r>
  </si>
  <si>
    <t>Prům. výtěžek na jednu pokladničku:  4072,- Kč</t>
  </si>
  <si>
    <t>Počet koledujících skupinek:    116</t>
  </si>
  <si>
    <t>Výtěžek Tříkráloívé sbírky 2010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</si>
</sst>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[Red]\-0.00\ "/>
    <numFmt numFmtId="181" formatCode="#,##0.00_ ;[Red]\-#,##0.00\ "/>
    <numFmt numFmtId="182" formatCode="#,##0.00\ &quot;Kč&quot;"/>
    <numFmt numFmtId="183" formatCode="#,##0.00\ _K_č"/>
    <numFmt numFmtId="184" formatCode="#,##0\ &quot;Kč&quot;"/>
    <numFmt numFmtId="185" formatCode="#,##0.00_ ;\-#,##0.00\ "/>
  </numFmts>
  <fonts count="1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color indexed="59"/>
      <name val="Arial"/>
      <family val="2"/>
    </font>
    <font>
      <b/>
      <sz val="26"/>
      <color indexed="60"/>
      <name val="Arial"/>
      <family val="2"/>
    </font>
    <font>
      <sz val="18"/>
      <color indexed="60"/>
      <name val="Arial"/>
      <family val="2"/>
    </font>
    <font>
      <b/>
      <sz val="18"/>
      <color indexed="59"/>
      <name val="Arial"/>
      <family val="2"/>
    </font>
    <font>
      <b/>
      <sz val="10"/>
      <color indexed="59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81" fontId="5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81" fontId="2" fillId="0" borderId="6" xfId="0" applyNumberFormat="1" applyFont="1" applyBorder="1" applyAlignment="1">
      <alignment horizontal="center" vertical="center" wrapText="1"/>
    </xf>
    <xf numFmtId="181" fontId="0" fillId="0" borderId="7" xfId="0" applyNumberFormat="1" applyBorder="1" applyAlignment="1">
      <alignment/>
    </xf>
    <xf numFmtId="181" fontId="0" fillId="0" borderId="8" xfId="0" applyNumberFormat="1" applyBorder="1" applyAlignment="1">
      <alignment/>
    </xf>
    <xf numFmtId="181" fontId="0" fillId="0" borderId="9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181" fontId="2" fillId="0" borderId="4" xfId="0" applyNumberFormat="1" applyFont="1" applyBorder="1" applyAlignment="1">
      <alignment horizontal="center" vertical="center" wrapText="1"/>
    </xf>
    <xf numFmtId="182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/>
    </xf>
    <xf numFmtId="182" fontId="6" fillId="0" borderId="14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181" fontId="6" fillId="0" borderId="17" xfId="0" applyNumberFormat="1" applyFont="1" applyFill="1" applyBorder="1" applyAlignment="1">
      <alignment/>
    </xf>
    <xf numFmtId="182" fontId="5" fillId="3" borderId="18" xfId="0" applyNumberFormat="1" applyFont="1" applyFill="1" applyBorder="1" applyAlignment="1">
      <alignment horizontal="center" vertical="center" wrapText="1"/>
    </xf>
    <xf numFmtId="182" fontId="10" fillId="0" borderId="19" xfId="0" applyNumberFormat="1" applyFont="1" applyFill="1" applyBorder="1" applyAlignment="1">
      <alignment horizontal="center"/>
    </xf>
    <xf numFmtId="182" fontId="11" fillId="0" borderId="20" xfId="0" applyNumberFormat="1" applyFont="1" applyFill="1" applyBorder="1" applyAlignment="1">
      <alignment horizontal="center"/>
    </xf>
    <xf numFmtId="181" fontId="12" fillId="0" borderId="21" xfId="0" applyNumberFormat="1" applyFont="1" applyFill="1" applyBorder="1" applyAlignment="1">
      <alignment/>
    </xf>
    <xf numFmtId="4" fontId="12" fillId="0" borderId="22" xfId="0" applyNumberFormat="1" applyFont="1" applyFill="1" applyBorder="1" applyAlignment="1">
      <alignment/>
    </xf>
    <xf numFmtId="182" fontId="12" fillId="0" borderId="22" xfId="0" applyNumberFormat="1" applyFont="1" applyFill="1" applyBorder="1" applyAlignment="1">
      <alignment/>
    </xf>
    <xf numFmtId="182" fontId="12" fillId="0" borderId="23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182" fontId="6" fillId="4" borderId="13" xfId="0" applyNumberFormat="1" applyFont="1" applyFill="1" applyBorder="1" applyAlignment="1">
      <alignment/>
    </xf>
    <xf numFmtId="182" fontId="6" fillId="4" borderId="14" xfId="0" applyNumberFormat="1" applyFont="1" applyFill="1" applyBorder="1" applyAlignment="1">
      <alignment horizontal="center"/>
    </xf>
    <xf numFmtId="182" fontId="10" fillId="4" borderId="19" xfId="0" applyNumberFormat="1" applyFont="1" applyFill="1" applyBorder="1" applyAlignment="1">
      <alignment horizontal="center"/>
    </xf>
    <xf numFmtId="0" fontId="6" fillId="4" borderId="15" xfId="0" applyNumberFormat="1" applyFont="1" applyFill="1" applyBorder="1" applyAlignment="1">
      <alignment horizontal="center"/>
    </xf>
    <xf numFmtId="4" fontId="6" fillId="4" borderId="16" xfId="0" applyNumberFormat="1" applyFont="1" applyFill="1" applyBorder="1" applyAlignment="1">
      <alignment/>
    </xf>
    <xf numFmtId="181" fontId="6" fillId="4" borderId="17" xfId="0" applyNumberFormat="1" applyFont="1" applyFill="1" applyBorder="1" applyAlignment="1">
      <alignment/>
    </xf>
    <xf numFmtId="182" fontId="6" fillId="4" borderId="16" xfId="0" applyNumberFormat="1" applyFont="1" applyFill="1" applyBorder="1" applyAlignment="1">
      <alignment/>
    </xf>
    <xf numFmtId="182" fontId="6" fillId="4" borderId="25" xfId="0" applyNumberFormat="1" applyFont="1" applyFill="1" applyBorder="1" applyAlignment="1">
      <alignment horizontal="center"/>
    </xf>
    <xf numFmtId="182" fontId="10" fillId="4" borderId="26" xfId="0" applyNumberFormat="1" applyFont="1" applyFill="1" applyBorder="1" applyAlignment="1">
      <alignment horizontal="center"/>
    </xf>
    <xf numFmtId="0" fontId="6" fillId="4" borderId="27" xfId="0" applyNumberFormat="1" applyFont="1" applyFill="1" applyBorder="1" applyAlignment="1">
      <alignment horizontal="center"/>
    </xf>
    <xf numFmtId="0" fontId="6" fillId="4" borderId="28" xfId="0" applyFont="1" applyFill="1" applyBorder="1" applyAlignment="1">
      <alignment/>
    </xf>
    <xf numFmtId="182" fontId="5" fillId="4" borderId="28" xfId="0" applyNumberFormat="1" applyFont="1" applyFill="1" applyBorder="1" applyAlignment="1">
      <alignment horizontal="center"/>
    </xf>
    <xf numFmtId="182" fontId="13" fillId="4" borderId="28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/>
    </xf>
    <xf numFmtId="182" fontId="5" fillId="4" borderId="13" xfId="0" applyNumberFormat="1" applyFont="1" applyFill="1" applyBorder="1" applyAlignment="1">
      <alignment horizontal="center"/>
    </xf>
    <xf numFmtId="182" fontId="13" fillId="4" borderId="13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4" borderId="28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82" fontId="2" fillId="0" borderId="11" xfId="0" applyNumberFormat="1" applyFont="1" applyBorder="1" applyAlignment="1">
      <alignment horizontal="center" vertical="center" wrapText="1"/>
    </xf>
    <xf numFmtId="182" fontId="2" fillId="3" borderId="18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/>
    </xf>
    <xf numFmtId="182" fontId="0" fillId="4" borderId="13" xfId="0" applyNumberFormat="1" applyFont="1" applyFill="1" applyBorder="1" applyAlignment="1">
      <alignment/>
    </xf>
    <xf numFmtId="182" fontId="0" fillId="4" borderId="14" xfId="0" applyNumberFormat="1" applyFont="1" applyFill="1" applyBorder="1" applyAlignment="1">
      <alignment horizontal="center"/>
    </xf>
    <xf numFmtId="182" fontId="14" fillId="4" borderId="19" xfId="0" applyNumberFormat="1" applyFont="1" applyFill="1" applyBorder="1" applyAlignment="1">
      <alignment horizontal="center"/>
    </xf>
    <xf numFmtId="0" fontId="0" fillId="4" borderId="15" xfId="0" applyNumberFormat="1" applyFont="1" applyFill="1" applyBorder="1" applyAlignment="1">
      <alignment horizontal="center"/>
    </xf>
    <xf numFmtId="4" fontId="0" fillId="4" borderId="16" xfId="0" applyNumberFormat="1" applyFont="1" applyFill="1" applyBorder="1" applyAlignment="1">
      <alignment/>
    </xf>
    <xf numFmtId="181" fontId="0" fillId="4" borderId="17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82" fontId="0" fillId="0" borderId="13" xfId="0" applyNumberFormat="1" applyFont="1" applyFill="1" applyBorder="1" applyAlignment="1">
      <alignment/>
    </xf>
    <xf numFmtId="182" fontId="0" fillId="0" borderId="14" xfId="0" applyNumberFormat="1" applyFont="1" applyFill="1" applyBorder="1" applyAlignment="1">
      <alignment horizontal="center"/>
    </xf>
    <xf numFmtId="182" fontId="14" fillId="0" borderId="19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/>
    </xf>
    <xf numFmtId="0" fontId="2" fillId="4" borderId="5" xfId="0" applyFont="1" applyFill="1" applyBorder="1" applyAlignment="1">
      <alignment/>
    </xf>
    <xf numFmtId="182" fontId="0" fillId="4" borderId="16" xfId="0" applyNumberFormat="1" applyFont="1" applyFill="1" applyBorder="1" applyAlignment="1">
      <alignment/>
    </xf>
    <xf numFmtId="182" fontId="0" fillId="4" borderId="25" xfId="0" applyNumberFormat="1" applyFont="1" applyFill="1" applyBorder="1" applyAlignment="1">
      <alignment horizontal="center"/>
    </xf>
    <xf numFmtId="182" fontId="14" fillId="4" borderId="26" xfId="0" applyNumberFormat="1" applyFont="1" applyFill="1" applyBorder="1" applyAlignment="1">
      <alignment horizontal="center"/>
    </xf>
    <xf numFmtId="0" fontId="0" fillId="4" borderId="27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82" fontId="16" fillId="0" borderId="22" xfId="0" applyNumberFormat="1" applyFont="1" applyFill="1" applyBorder="1" applyAlignment="1">
      <alignment/>
    </xf>
    <xf numFmtId="182" fontId="16" fillId="0" borderId="23" xfId="0" applyNumberFormat="1" applyFont="1" applyFill="1" applyBorder="1" applyAlignment="1">
      <alignment horizontal="center"/>
    </xf>
    <xf numFmtId="182" fontId="15" fillId="0" borderId="20" xfId="0" applyNumberFormat="1" applyFont="1" applyFill="1" applyBorder="1" applyAlignment="1">
      <alignment horizontal="center"/>
    </xf>
    <xf numFmtId="0" fontId="16" fillId="0" borderId="24" xfId="0" applyNumberFormat="1" applyFont="1" applyFill="1" applyBorder="1" applyAlignment="1">
      <alignment horizontal="center"/>
    </xf>
    <xf numFmtId="4" fontId="16" fillId="0" borderId="22" xfId="0" applyNumberFormat="1" applyFont="1" applyFill="1" applyBorder="1" applyAlignment="1">
      <alignment/>
    </xf>
    <xf numFmtId="181" fontId="16" fillId="0" borderId="21" xfId="0" applyNumberFormat="1" applyFont="1" applyFill="1" applyBorder="1" applyAlignment="1">
      <alignment/>
    </xf>
    <xf numFmtId="0" fontId="2" fillId="4" borderId="28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182" fontId="2" fillId="4" borderId="28" xfId="0" applyNumberFormat="1" applyFont="1" applyFill="1" applyBorder="1" applyAlignment="1">
      <alignment horizontal="center"/>
    </xf>
    <xf numFmtId="182" fontId="14" fillId="4" borderId="28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4" borderId="13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182" fontId="2" fillId="4" borderId="13" xfId="0" applyNumberFormat="1" applyFont="1" applyFill="1" applyBorder="1" applyAlignment="1">
      <alignment horizontal="center"/>
    </xf>
    <xf numFmtId="182" fontId="14" fillId="4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="70" zoomScaleNormal="70" workbookViewId="0" topLeftCell="A3">
      <selection activeCell="B4" sqref="B4:H35"/>
    </sheetView>
  </sheetViews>
  <sheetFormatPr defaultColWidth="9.140625" defaultRowHeight="12.75"/>
  <cols>
    <col min="1" max="1" width="7.28125" style="20" customWidth="1"/>
    <col min="2" max="2" width="30.7109375" style="0" customWidth="1"/>
    <col min="3" max="3" width="33.421875" style="0" customWidth="1"/>
    <col min="4" max="5" width="34.8515625" style="0" customWidth="1"/>
    <col min="6" max="6" width="16.421875" style="0" customWidth="1"/>
    <col min="7" max="7" width="19.28125" style="0" customWidth="1"/>
    <col min="8" max="8" width="25.00390625" style="0" customWidth="1"/>
    <col min="9" max="27" width="9.140625" style="20" customWidth="1"/>
  </cols>
  <sheetData>
    <row r="1" spans="1:2" ht="33.75">
      <c r="A1" s="17"/>
      <c r="B1" s="6" t="s">
        <v>60</v>
      </c>
    </row>
    <row r="2" spans="1:2" ht="33.75">
      <c r="A2" s="17"/>
      <c r="B2" s="6"/>
    </row>
    <row r="3" spans="1:2" ht="34.5" thickBot="1">
      <c r="A3" s="17"/>
      <c r="B3" s="6" t="s">
        <v>59</v>
      </c>
    </row>
    <row r="4" spans="1:27" s="16" customFormat="1" ht="75.75" customHeight="1">
      <c r="A4" s="19"/>
      <c r="B4" s="7" t="s">
        <v>0</v>
      </c>
      <c r="C4" s="8" t="s">
        <v>58</v>
      </c>
      <c r="D4" s="28" t="s">
        <v>61</v>
      </c>
      <c r="E4" s="35" t="s">
        <v>68</v>
      </c>
      <c r="F4" s="29" t="s">
        <v>62</v>
      </c>
      <c r="G4" s="8" t="s">
        <v>67</v>
      </c>
      <c r="H4" s="9" t="s">
        <v>1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s="18" customFormat="1" ht="24" customHeight="1">
      <c r="A5" s="20"/>
      <c r="B5" s="59" t="s">
        <v>28</v>
      </c>
      <c r="C5" s="43">
        <v>6822</v>
      </c>
      <c r="D5" s="44">
        <v>9033</v>
      </c>
      <c r="E5" s="45">
        <v>8104</v>
      </c>
      <c r="F5" s="46">
        <v>304</v>
      </c>
      <c r="G5" s="47">
        <f>E5/F5</f>
        <v>26.657894736842106</v>
      </c>
      <c r="H5" s="48">
        <f>E5-D5</f>
        <v>-929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2:8" s="20" customFormat="1" ht="24" customHeight="1">
      <c r="B6" s="60" t="s">
        <v>29</v>
      </c>
      <c r="C6" s="30">
        <v>7476.5</v>
      </c>
      <c r="D6" s="31">
        <v>7638</v>
      </c>
      <c r="E6" s="36">
        <v>8594</v>
      </c>
      <c r="F6" s="32">
        <v>475</v>
      </c>
      <c r="G6" s="33">
        <f aca="true" t="shared" si="0" ref="G6:G32">E6/F6</f>
        <v>18.09263157894737</v>
      </c>
      <c r="H6" s="34">
        <f aca="true" t="shared" si="1" ref="H6:H32">E6-D6</f>
        <v>956</v>
      </c>
    </row>
    <row r="7" spans="1:27" s="18" customFormat="1" ht="24" customHeight="1">
      <c r="A7" s="20"/>
      <c r="B7" s="59" t="s">
        <v>30</v>
      </c>
      <c r="C7" s="43">
        <v>19697.5</v>
      </c>
      <c r="D7" s="44">
        <v>21117</v>
      </c>
      <c r="E7" s="45">
        <v>20717</v>
      </c>
      <c r="F7" s="46">
        <v>960</v>
      </c>
      <c r="G7" s="47">
        <f t="shared" si="0"/>
        <v>21.580208333333335</v>
      </c>
      <c r="H7" s="48">
        <f t="shared" si="1"/>
        <v>-400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2:8" s="20" customFormat="1" ht="24" customHeight="1">
      <c r="B8" s="60" t="s">
        <v>31</v>
      </c>
      <c r="C8" s="30">
        <v>4357</v>
      </c>
      <c r="D8" s="31">
        <v>5365</v>
      </c>
      <c r="E8" s="36">
        <v>5839</v>
      </c>
      <c r="F8" s="32">
        <v>159</v>
      </c>
      <c r="G8" s="33">
        <f t="shared" si="0"/>
        <v>36.723270440251575</v>
      </c>
      <c r="H8" s="34">
        <f t="shared" si="1"/>
        <v>474</v>
      </c>
    </row>
    <row r="9" spans="2:8" s="20" customFormat="1" ht="24" customHeight="1">
      <c r="B9" s="59" t="s">
        <v>32</v>
      </c>
      <c r="C9" s="43">
        <v>29396</v>
      </c>
      <c r="D9" s="44">
        <v>33054</v>
      </c>
      <c r="E9" s="45">
        <v>34541</v>
      </c>
      <c r="F9" s="46">
        <v>1681</v>
      </c>
      <c r="G9" s="47">
        <f t="shared" si="0"/>
        <v>20.547888161808448</v>
      </c>
      <c r="H9" s="48">
        <f t="shared" si="1"/>
        <v>1487</v>
      </c>
    </row>
    <row r="10" spans="2:8" s="20" customFormat="1" ht="24" customHeight="1">
      <c r="B10" s="60" t="s">
        <v>33</v>
      </c>
      <c r="C10" s="30">
        <v>7180.5</v>
      </c>
      <c r="D10" s="31">
        <v>8734</v>
      </c>
      <c r="E10" s="36">
        <v>8290</v>
      </c>
      <c r="F10" s="32">
        <v>280</v>
      </c>
      <c r="G10" s="33">
        <f t="shared" si="0"/>
        <v>29.607142857142858</v>
      </c>
      <c r="H10" s="34">
        <f t="shared" si="1"/>
        <v>-444</v>
      </c>
    </row>
    <row r="11" spans="2:8" s="20" customFormat="1" ht="24" customHeight="1">
      <c r="B11" s="59" t="s">
        <v>34</v>
      </c>
      <c r="C11" s="43">
        <v>12358.5</v>
      </c>
      <c r="D11" s="44">
        <v>10347</v>
      </c>
      <c r="E11" s="45">
        <v>15489</v>
      </c>
      <c r="F11" s="46">
        <v>1016</v>
      </c>
      <c r="G11" s="47">
        <f t="shared" si="0"/>
        <v>15.24507874015748</v>
      </c>
      <c r="H11" s="48">
        <f t="shared" si="1"/>
        <v>5142</v>
      </c>
    </row>
    <row r="12" spans="2:8" s="20" customFormat="1" ht="24" customHeight="1">
      <c r="B12" s="60" t="s">
        <v>35</v>
      </c>
      <c r="C12" s="30">
        <v>12848.5</v>
      </c>
      <c r="D12" s="31">
        <v>13460</v>
      </c>
      <c r="E12" s="36">
        <v>15566</v>
      </c>
      <c r="F12" s="32">
        <v>543</v>
      </c>
      <c r="G12" s="33">
        <f t="shared" si="0"/>
        <v>28.666666666666668</v>
      </c>
      <c r="H12" s="34">
        <f t="shared" si="1"/>
        <v>2106</v>
      </c>
    </row>
    <row r="13" spans="2:8" s="20" customFormat="1" ht="24" customHeight="1">
      <c r="B13" s="59" t="s">
        <v>36</v>
      </c>
      <c r="C13" s="43">
        <v>6789</v>
      </c>
      <c r="D13" s="44">
        <v>17914</v>
      </c>
      <c r="E13" s="45">
        <v>18261</v>
      </c>
      <c r="F13" s="46">
        <v>798</v>
      </c>
      <c r="G13" s="47">
        <f t="shared" si="0"/>
        <v>22.883458646616543</v>
      </c>
      <c r="H13" s="48">
        <f t="shared" si="1"/>
        <v>347</v>
      </c>
    </row>
    <row r="14" spans="2:8" s="20" customFormat="1" ht="24" customHeight="1">
      <c r="B14" s="60" t="s">
        <v>37</v>
      </c>
      <c r="C14" s="30">
        <v>4326</v>
      </c>
      <c r="D14" s="31">
        <v>6061</v>
      </c>
      <c r="E14" s="36">
        <v>5607</v>
      </c>
      <c r="F14" s="32">
        <v>311</v>
      </c>
      <c r="G14" s="33">
        <f t="shared" si="0"/>
        <v>18.028938906752412</v>
      </c>
      <c r="H14" s="34">
        <f t="shared" si="1"/>
        <v>-454</v>
      </c>
    </row>
    <row r="15" spans="2:8" s="20" customFormat="1" ht="24" customHeight="1">
      <c r="B15" s="59" t="s">
        <v>38</v>
      </c>
      <c r="C15" s="43">
        <v>3576</v>
      </c>
      <c r="D15" s="44">
        <v>3169</v>
      </c>
      <c r="E15" s="45">
        <v>3967</v>
      </c>
      <c r="F15" s="46">
        <v>122</v>
      </c>
      <c r="G15" s="47">
        <f t="shared" si="0"/>
        <v>32.51639344262295</v>
      </c>
      <c r="H15" s="48">
        <f t="shared" si="1"/>
        <v>798</v>
      </c>
    </row>
    <row r="16" spans="2:8" s="20" customFormat="1" ht="24" customHeight="1">
      <c r="B16" s="60" t="s">
        <v>39</v>
      </c>
      <c r="C16" s="30">
        <v>22023</v>
      </c>
      <c r="D16" s="31">
        <v>26202</v>
      </c>
      <c r="E16" s="36">
        <v>23965</v>
      </c>
      <c r="F16" s="32">
        <v>1017</v>
      </c>
      <c r="G16" s="33">
        <f t="shared" si="0"/>
        <v>23.56440511307768</v>
      </c>
      <c r="H16" s="34">
        <f t="shared" si="1"/>
        <v>-2237</v>
      </c>
    </row>
    <row r="17" spans="2:8" s="20" customFormat="1" ht="24" customHeight="1">
      <c r="B17" s="59" t="s">
        <v>40</v>
      </c>
      <c r="C17" s="43">
        <v>5540</v>
      </c>
      <c r="D17" s="44">
        <v>5712</v>
      </c>
      <c r="E17" s="45">
        <v>6529</v>
      </c>
      <c r="F17" s="46">
        <v>215</v>
      </c>
      <c r="G17" s="47">
        <f t="shared" si="0"/>
        <v>30.367441860465117</v>
      </c>
      <c r="H17" s="48">
        <f t="shared" si="1"/>
        <v>817</v>
      </c>
    </row>
    <row r="18" spans="2:8" s="20" customFormat="1" ht="24" customHeight="1">
      <c r="B18" s="60" t="s">
        <v>41</v>
      </c>
      <c r="C18" s="30">
        <v>12092</v>
      </c>
      <c r="D18" s="31">
        <v>14528</v>
      </c>
      <c r="E18" s="36">
        <v>14536</v>
      </c>
      <c r="F18" s="32">
        <v>660</v>
      </c>
      <c r="G18" s="33">
        <f t="shared" si="0"/>
        <v>22.024242424242424</v>
      </c>
      <c r="H18" s="34">
        <f t="shared" si="1"/>
        <v>8</v>
      </c>
    </row>
    <row r="19" spans="1:27" s="18" customFormat="1" ht="24" customHeight="1">
      <c r="A19" s="20"/>
      <c r="B19" s="59" t="s">
        <v>53</v>
      </c>
      <c r="C19" s="43">
        <v>100039.5</v>
      </c>
      <c r="D19" s="44">
        <v>125435</v>
      </c>
      <c r="E19" s="45">
        <v>135876</v>
      </c>
      <c r="F19" s="46">
        <v>9250</v>
      </c>
      <c r="G19" s="47">
        <f t="shared" si="0"/>
        <v>14.689297297297298</v>
      </c>
      <c r="H19" s="48">
        <f t="shared" si="1"/>
        <v>10441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2:8" s="20" customFormat="1" ht="24" customHeight="1">
      <c r="B20" s="60" t="s">
        <v>42</v>
      </c>
      <c r="C20" s="30">
        <v>4793.5</v>
      </c>
      <c r="D20" s="31">
        <v>13065</v>
      </c>
      <c r="E20" s="36">
        <v>18519</v>
      </c>
      <c r="F20" s="32">
        <v>1159</v>
      </c>
      <c r="G20" s="33">
        <f t="shared" si="0"/>
        <v>15.978429680759275</v>
      </c>
      <c r="H20" s="34">
        <f t="shared" si="1"/>
        <v>5454</v>
      </c>
    </row>
    <row r="21" spans="1:27" s="18" customFormat="1" ht="24" customHeight="1">
      <c r="A21" s="20"/>
      <c r="B21" s="59" t="s">
        <v>43</v>
      </c>
      <c r="C21" s="43">
        <v>7395</v>
      </c>
      <c r="D21" s="44">
        <v>8974</v>
      </c>
      <c r="E21" s="45">
        <v>9034</v>
      </c>
      <c r="F21" s="46">
        <v>337</v>
      </c>
      <c r="G21" s="47">
        <f t="shared" si="0"/>
        <v>26.80712166172107</v>
      </c>
      <c r="H21" s="48">
        <f t="shared" si="1"/>
        <v>60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2:8" s="20" customFormat="1" ht="24" customHeight="1">
      <c r="B22" s="60" t="s">
        <v>44</v>
      </c>
      <c r="C22" s="30">
        <v>6561.5</v>
      </c>
      <c r="D22" s="31">
        <v>6941</v>
      </c>
      <c r="E22" s="36">
        <v>7458</v>
      </c>
      <c r="F22" s="32">
        <v>169</v>
      </c>
      <c r="G22" s="33">
        <f t="shared" si="0"/>
        <v>44.1301775147929</v>
      </c>
      <c r="H22" s="34">
        <f t="shared" si="1"/>
        <v>517</v>
      </c>
    </row>
    <row r="23" spans="1:27" s="18" customFormat="1" ht="24" customHeight="1">
      <c r="A23" s="20"/>
      <c r="B23" s="59" t="s">
        <v>45</v>
      </c>
      <c r="C23" s="43">
        <v>1251</v>
      </c>
      <c r="D23" s="44">
        <v>2404</v>
      </c>
      <c r="E23" s="45">
        <v>7519</v>
      </c>
      <c r="F23" s="46">
        <v>677</v>
      </c>
      <c r="G23" s="47">
        <f t="shared" si="0"/>
        <v>11.106351550960119</v>
      </c>
      <c r="H23" s="48">
        <f t="shared" si="1"/>
        <v>5115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2:8" s="20" customFormat="1" ht="24" customHeight="1">
      <c r="B24" s="60" t="s">
        <v>46</v>
      </c>
      <c r="C24" s="30">
        <v>19367</v>
      </c>
      <c r="D24" s="31">
        <v>21835</v>
      </c>
      <c r="E24" s="36">
        <v>25432</v>
      </c>
      <c r="F24" s="32">
        <v>464</v>
      </c>
      <c r="G24" s="33">
        <f t="shared" si="0"/>
        <v>54.810344827586206</v>
      </c>
      <c r="H24" s="34">
        <f t="shared" si="1"/>
        <v>3597</v>
      </c>
    </row>
    <row r="25" spans="1:27" s="18" customFormat="1" ht="24" customHeight="1">
      <c r="A25" s="20"/>
      <c r="B25" s="59" t="s">
        <v>47</v>
      </c>
      <c r="C25" s="43">
        <v>24409</v>
      </c>
      <c r="D25" s="44">
        <v>27360</v>
      </c>
      <c r="E25" s="45">
        <v>28137</v>
      </c>
      <c r="F25" s="46">
        <v>958</v>
      </c>
      <c r="G25" s="47">
        <f t="shared" si="0"/>
        <v>29.370563674321502</v>
      </c>
      <c r="H25" s="48">
        <f t="shared" si="1"/>
        <v>777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2:8" s="20" customFormat="1" ht="24" customHeight="1">
      <c r="B26" s="60" t="s">
        <v>48</v>
      </c>
      <c r="C26" s="30">
        <v>5453</v>
      </c>
      <c r="D26" s="31">
        <v>6143</v>
      </c>
      <c r="E26" s="36">
        <v>6364</v>
      </c>
      <c r="F26" s="32">
        <v>243</v>
      </c>
      <c r="G26" s="33">
        <f t="shared" si="0"/>
        <v>26.189300411522634</v>
      </c>
      <c r="H26" s="34">
        <f t="shared" si="1"/>
        <v>221</v>
      </c>
    </row>
    <row r="27" spans="1:27" s="18" customFormat="1" ht="24" customHeight="1">
      <c r="A27" s="20"/>
      <c r="B27" s="59" t="s">
        <v>49</v>
      </c>
      <c r="C27" s="43">
        <v>4434.5</v>
      </c>
      <c r="D27" s="44">
        <v>1880</v>
      </c>
      <c r="E27" s="45">
        <v>1375</v>
      </c>
      <c r="F27" s="46">
        <v>402</v>
      </c>
      <c r="G27" s="47">
        <f t="shared" si="0"/>
        <v>3.4203980099502487</v>
      </c>
      <c r="H27" s="48">
        <f t="shared" si="1"/>
        <v>-505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2:8" s="20" customFormat="1" ht="24" customHeight="1">
      <c r="B28" s="60" t="s">
        <v>50</v>
      </c>
      <c r="C28" s="30">
        <v>7422</v>
      </c>
      <c r="D28" s="31">
        <v>9688</v>
      </c>
      <c r="E28" s="36">
        <v>11320</v>
      </c>
      <c r="F28" s="32">
        <v>388</v>
      </c>
      <c r="G28" s="33">
        <f t="shared" si="0"/>
        <v>29.175257731958762</v>
      </c>
      <c r="H28" s="34">
        <f t="shared" si="1"/>
        <v>1632</v>
      </c>
    </row>
    <row r="29" spans="1:27" s="18" customFormat="1" ht="24" customHeight="1">
      <c r="A29" s="20"/>
      <c r="B29" s="59" t="s">
        <v>51</v>
      </c>
      <c r="C29" s="43">
        <v>9438</v>
      </c>
      <c r="D29" s="44">
        <v>11082</v>
      </c>
      <c r="E29" s="45">
        <v>10636</v>
      </c>
      <c r="F29" s="46">
        <v>394</v>
      </c>
      <c r="G29" s="47">
        <f t="shared" si="0"/>
        <v>26.99492385786802</v>
      </c>
      <c r="H29" s="48">
        <f t="shared" si="1"/>
        <v>-446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2:8" s="20" customFormat="1" ht="24" customHeight="1">
      <c r="B30" s="60" t="s">
        <v>52</v>
      </c>
      <c r="C30" s="30">
        <v>20138</v>
      </c>
      <c r="D30" s="31">
        <v>18283</v>
      </c>
      <c r="E30" s="36">
        <v>17264</v>
      </c>
      <c r="F30" s="32">
        <v>440</v>
      </c>
      <c r="G30" s="33">
        <f t="shared" si="0"/>
        <v>39.236363636363635</v>
      </c>
      <c r="H30" s="34">
        <f t="shared" si="1"/>
        <v>-1019</v>
      </c>
    </row>
    <row r="31" spans="1:27" s="18" customFormat="1" ht="24" customHeight="1" thickBot="1">
      <c r="A31" s="20"/>
      <c r="B31" s="61" t="s">
        <v>64</v>
      </c>
      <c r="C31" s="49">
        <v>0</v>
      </c>
      <c r="D31" s="50">
        <v>3655</v>
      </c>
      <c r="E31" s="51">
        <v>3398</v>
      </c>
      <c r="F31" s="52">
        <v>380</v>
      </c>
      <c r="G31" s="47">
        <f t="shared" si="0"/>
        <v>8.942105263157895</v>
      </c>
      <c r="H31" s="48">
        <f t="shared" si="1"/>
        <v>-257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2:8" s="20" customFormat="1" ht="34.5" thickBot="1">
      <c r="B32" s="62" t="s">
        <v>65</v>
      </c>
      <c r="C32" s="40">
        <f>SUM(C5:C31)</f>
        <v>365184.5</v>
      </c>
      <c r="D32" s="41">
        <f>SUM(D5:D31)</f>
        <v>439079</v>
      </c>
      <c r="E32" s="37">
        <f>SUM(E5:E31)</f>
        <v>472337</v>
      </c>
      <c r="F32" s="42">
        <f>SUM(F5:F31)</f>
        <v>23802</v>
      </c>
      <c r="G32" s="39">
        <f t="shared" si="0"/>
        <v>19.844424838248887</v>
      </c>
      <c r="H32" s="38">
        <f t="shared" si="1"/>
        <v>33258</v>
      </c>
    </row>
    <row r="33" spans="2:6" ht="23.25" customHeight="1">
      <c r="B33" s="63" t="s">
        <v>54</v>
      </c>
      <c r="C33" s="53">
        <v>5331</v>
      </c>
      <c r="D33" s="54">
        <v>6084</v>
      </c>
      <c r="E33" s="55">
        <v>5380</v>
      </c>
      <c r="F33" s="15" t="s">
        <v>69</v>
      </c>
    </row>
    <row r="34" spans="2:6" ht="23.25" customHeight="1">
      <c r="B34" s="64" t="s">
        <v>55</v>
      </c>
      <c r="C34" s="56">
        <v>3977.5</v>
      </c>
      <c r="D34" s="57">
        <v>4658</v>
      </c>
      <c r="E34" s="58">
        <v>4882</v>
      </c>
      <c r="F34" s="15" t="s">
        <v>70</v>
      </c>
    </row>
    <row r="35" spans="2:5" ht="16.5" customHeight="1">
      <c r="B35" s="21" t="s">
        <v>66</v>
      </c>
      <c r="C35" s="22"/>
      <c r="D35" s="23"/>
      <c r="E35" s="23"/>
    </row>
    <row r="36" ht="15.75" customHeight="1"/>
    <row r="37" ht="12.75">
      <c r="F37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B1" sqref="B1"/>
    </sheetView>
  </sheetViews>
  <sheetFormatPr defaultColWidth="9.140625" defaultRowHeight="12.75"/>
  <cols>
    <col min="1" max="1" width="5.28125" style="0" customWidth="1"/>
    <col min="2" max="2" width="16.421875" style="0" customWidth="1"/>
    <col min="3" max="3" width="12.7109375" style="0" customWidth="1"/>
    <col min="4" max="4" width="13.57421875" style="0" customWidth="1"/>
    <col min="5" max="5" width="12.7109375" style="0" customWidth="1"/>
    <col min="6" max="6" width="13.00390625" style="0" customWidth="1"/>
    <col min="7" max="7" width="12.7109375" style="25" customWidth="1"/>
    <col min="8" max="8" width="13.28125" style="0" customWidth="1"/>
    <col min="9" max="9" width="0.2890625" style="0" customWidth="1"/>
    <col min="10" max="10" width="13.28125" style="0" customWidth="1"/>
  </cols>
  <sheetData>
    <row r="1" ht="13.5" thickBot="1">
      <c r="B1" t="s">
        <v>73</v>
      </c>
    </row>
    <row r="2" spans="1:9" s="1" customFormat="1" ht="38.25" customHeight="1">
      <c r="A2" s="3" t="s">
        <v>57</v>
      </c>
      <c r="B2" s="3" t="s">
        <v>0</v>
      </c>
      <c r="C2" s="4" t="s">
        <v>58</v>
      </c>
      <c r="D2" s="65" t="s">
        <v>61</v>
      </c>
      <c r="E2" s="66" t="s">
        <v>68</v>
      </c>
      <c r="F2" s="67" t="s">
        <v>62</v>
      </c>
      <c r="G2" s="4" t="s">
        <v>67</v>
      </c>
      <c r="H2" s="27" t="s">
        <v>1</v>
      </c>
      <c r="I2" s="11" t="s">
        <v>56</v>
      </c>
    </row>
    <row r="3" spans="1:10" ht="12.75">
      <c r="A3" s="2" t="s">
        <v>2</v>
      </c>
      <c r="B3" s="68" t="s">
        <v>28</v>
      </c>
      <c r="C3" s="69">
        <v>6822</v>
      </c>
      <c r="D3" s="70">
        <v>9033</v>
      </c>
      <c r="E3" s="71">
        <v>8104</v>
      </c>
      <c r="F3" s="72">
        <v>304</v>
      </c>
      <c r="G3" s="73">
        <f>E3/F3</f>
        <v>26.657894736842106</v>
      </c>
      <c r="H3" s="74">
        <f>E3-D3</f>
        <v>-929</v>
      </c>
      <c r="I3" s="12"/>
      <c r="J3" s="26"/>
    </row>
    <row r="4" spans="1:10" ht="12.75">
      <c r="A4" s="2" t="s">
        <v>3</v>
      </c>
      <c r="B4" s="75" t="s">
        <v>29</v>
      </c>
      <c r="C4" s="76">
        <v>7476.5</v>
      </c>
      <c r="D4" s="77">
        <v>7638</v>
      </c>
      <c r="E4" s="78">
        <v>8594</v>
      </c>
      <c r="F4" s="79">
        <v>475</v>
      </c>
      <c r="G4" s="80">
        <f aca="true" t="shared" si="0" ref="G4:G30">E4/F4</f>
        <v>18.09263157894737</v>
      </c>
      <c r="H4" s="81">
        <f aca="true" t="shared" si="1" ref="H4:H30">E4-D4</f>
        <v>956</v>
      </c>
      <c r="I4" s="12"/>
      <c r="J4" s="26"/>
    </row>
    <row r="5" spans="1:10" ht="12.75">
      <c r="A5" s="2" t="s">
        <v>4</v>
      </c>
      <c r="B5" s="68" t="s">
        <v>30</v>
      </c>
      <c r="C5" s="69">
        <v>19697.5</v>
      </c>
      <c r="D5" s="70">
        <v>21117</v>
      </c>
      <c r="E5" s="71">
        <v>20717</v>
      </c>
      <c r="F5" s="72">
        <v>960</v>
      </c>
      <c r="G5" s="73">
        <f t="shared" si="0"/>
        <v>21.580208333333335</v>
      </c>
      <c r="H5" s="74">
        <f t="shared" si="1"/>
        <v>-400</v>
      </c>
      <c r="I5" s="12"/>
      <c r="J5" s="26"/>
    </row>
    <row r="6" spans="1:10" ht="12.75">
      <c r="A6" s="2" t="s">
        <v>5</v>
      </c>
      <c r="B6" s="75" t="s">
        <v>31</v>
      </c>
      <c r="C6" s="76">
        <v>4357</v>
      </c>
      <c r="D6" s="77">
        <v>5365</v>
      </c>
      <c r="E6" s="78">
        <v>5839</v>
      </c>
      <c r="F6" s="79">
        <v>159</v>
      </c>
      <c r="G6" s="80">
        <f t="shared" si="0"/>
        <v>36.723270440251575</v>
      </c>
      <c r="H6" s="81">
        <f t="shared" si="1"/>
        <v>474</v>
      </c>
      <c r="I6" s="12"/>
      <c r="J6" s="26"/>
    </row>
    <row r="7" spans="1:10" ht="12.75">
      <c r="A7" s="2" t="s">
        <v>6</v>
      </c>
      <c r="B7" s="68" t="s">
        <v>32</v>
      </c>
      <c r="C7" s="69">
        <v>29396</v>
      </c>
      <c r="D7" s="70">
        <v>33054</v>
      </c>
      <c r="E7" s="71">
        <v>34541</v>
      </c>
      <c r="F7" s="72">
        <v>1681</v>
      </c>
      <c r="G7" s="73">
        <f t="shared" si="0"/>
        <v>20.547888161808448</v>
      </c>
      <c r="H7" s="74">
        <f t="shared" si="1"/>
        <v>1487</v>
      </c>
      <c r="I7" s="12"/>
      <c r="J7" s="26"/>
    </row>
    <row r="8" spans="1:10" ht="12.75">
      <c r="A8" s="2" t="s">
        <v>7</v>
      </c>
      <c r="B8" s="75" t="s">
        <v>33</v>
      </c>
      <c r="C8" s="76">
        <v>7180.5</v>
      </c>
      <c r="D8" s="77">
        <v>8734</v>
      </c>
      <c r="E8" s="78">
        <v>8290</v>
      </c>
      <c r="F8" s="79">
        <v>280</v>
      </c>
      <c r="G8" s="80">
        <f t="shared" si="0"/>
        <v>29.607142857142858</v>
      </c>
      <c r="H8" s="81">
        <f t="shared" si="1"/>
        <v>-444</v>
      </c>
      <c r="I8" s="12"/>
      <c r="J8" s="26"/>
    </row>
    <row r="9" spans="1:10" ht="12.75">
      <c r="A9" s="2" t="s">
        <v>8</v>
      </c>
      <c r="B9" s="68" t="s">
        <v>34</v>
      </c>
      <c r="C9" s="69">
        <v>12358.5</v>
      </c>
      <c r="D9" s="70">
        <v>10347</v>
      </c>
      <c r="E9" s="71">
        <v>15489</v>
      </c>
      <c r="F9" s="72">
        <v>1016</v>
      </c>
      <c r="G9" s="73">
        <f t="shared" si="0"/>
        <v>15.24507874015748</v>
      </c>
      <c r="H9" s="74">
        <f t="shared" si="1"/>
        <v>5142</v>
      </c>
      <c r="I9" s="12"/>
      <c r="J9" s="26"/>
    </row>
    <row r="10" spans="1:10" ht="12.75">
      <c r="A10" s="2" t="s">
        <v>9</v>
      </c>
      <c r="B10" s="75" t="s">
        <v>35</v>
      </c>
      <c r="C10" s="76">
        <v>12848.5</v>
      </c>
      <c r="D10" s="77">
        <v>13460</v>
      </c>
      <c r="E10" s="78">
        <v>15566</v>
      </c>
      <c r="F10" s="79">
        <v>543</v>
      </c>
      <c r="G10" s="80">
        <f t="shared" si="0"/>
        <v>28.666666666666668</v>
      </c>
      <c r="H10" s="81">
        <f t="shared" si="1"/>
        <v>2106</v>
      </c>
      <c r="I10" s="12"/>
      <c r="J10" s="26"/>
    </row>
    <row r="11" spans="1:10" ht="12.75">
      <c r="A11" s="2" t="s">
        <v>10</v>
      </c>
      <c r="B11" s="68" t="s">
        <v>36</v>
      </c>
      <c r="C11" s="69">
        <v>6789</v>
      </c>
      <c r="D11" s="70">
        <v>17914</v>
      </c>
      <c r="E11" s="71">
        <v>18261</v>
      </c>
      <c r="F11" s="72">
        <v>798</v>
      </c>
      <c r="G11" s="73">
        <f t="shared" si="0"/>
        <v>22.883458646616543</v>
      </c>
      <c r="H11" s="74">
        <f t="shared" si="1"/>
        <v>347</v>
      </c>
      <c r="I11" s="12"/>
      <c r="J11" s="26"/>
    </row>
    <row r="12" spans="1:10" ht="12.75">
      <c r="A12" s="2" t="s">
        <v>11</v>
      </c>
      <c r="B12" s="75" t="s">
        <v>37</v>
      </c>
      <c r="C12" s="76">
        <v>4326</v>
      </c>
      <c r="D12" s="77">
        <v>6061</v>
      </c>
      <c r="E12" s="78">
        <v>5607</v>
      </c>
      <c r="F12" s="79">
        <v>311</v>
      </c>
      <c r="G12" s="80">
        <f t="shared" si="0"/>
        <v>18.028938906752412</v>
      </c>
      <c r="H12" s="81">
        <f t="shared" si="1"/>
        <v>-454</v>
      </c>
      <c r="I12" s="12"/>
      <c r="J12" s="26"/>
    </row>
    <row r="13" spans="1:10" ht="12.75">
      <c r="A13" s="2" t="s">
        <v>12</v>
      </c>
      <c r="B13" s="68" t="s">
        <v>38</v>
      </c>
      <c r="C13" s="69">
        <v>3576</v>
      </c>
      <c r="D13" s="70">
        <v>3169</v>
      </c>
      <c r="E13" s="71">
        <v>3967</v>
      </c>
      <c r="F13" s="72">
        <v>122</v>
      </c>
      <c r="G13" s="73">
        <f t="shared" si="0"/>
        <v>32.51639344262295</v>
      </c>
      <c r="H13" s="74">
        <f t="shared" si="1"/>
        <v>798</v>
      </c>
      <c r="I13" s="12"/>
      <c r="J13" s="26"/>
    </row>
    <row r="14" spans="1:10" ht="12.75">
      <c r="A14" s="2" t="s">
        <v>13</v>
      </c>
      <c r="B14" s="75" t="s">
        <v>39</v>
      </c>
      <c r="C14" s="76">
        <v>22023</v>
      </c>
      <c r="D14" s="77">
        <v>26202</v>
      </c>
      <c r="E14" s="78">
        <v>23965</v>
      </c>
      <c r="F14" s="79">
        <v>1017</v>
      </c>
      <c r="G14" s="80">
        <f t="shared" si="0"/>
        <v>23.56440511307768</v>
      </c>
      <c r="H14" s="81">
        <f t="shared" si="1"/>
        <v>-2237</v>
      </c>
      <c r="I14" s="12"/>
      <c r="J14" s="26"/>
    </row>
    <row r="15" spans="1:10" ht="12.75">
      <c r="A15" s="2" t="s">
        <v>14</v>
      </c>
      <c r="B15" s="68" t="s">
        <v>40</v>
      </c>
      <c r="C15" s="69">
        <v>5540</v>
      </c>
      <c r="D15" s="70">
        <v>5712</v>
      </c>
      <c r="E15" s="71">
        <v>6529</v>
      </c>
      <c r="F15" s="72">
        <v>215</v>
      </c>
      <c r="G15" s="73">
        <f t="shared" si="0"/>
        <v>30.367441860465117</v>
      </c>
      <c r="H15" s="74">
        <f t="shared" si="1"/>
        <v>817</v>
      </c>
      <c r="I15" s="12"/>
      <c r="J15" s="26"/>
    </row>
    <row r="16" spans="1:10" ht="12.75">
      <c r="A16" s="2" t="s">
        <v>15</v>
      </c>
      <c r="B16" s="75" t="s">
        <v>41</v>
      </c>
      <c r="C16" s="76">
        <v>12092</v>
      </c>
      <c r="D16" s="77">
        <v>14528</v>
      </c>
      <c r="E16" s="78">
        <v>14536</v>
      </c>
      <c r="F16" s="79">
        <v>660</v>
      </c>
      <c r="G16" s="80">
        <f t="shared" si="0"/>
        <v>22.024242424242424</v>
      </c>
      <c r="H16" s="81">
        <f t="shared" si="1"/>
        <v>8</v>
      </c>
      <c r="I16" s="12"/>
      <c r="J16" s="26"/>
    </row>
    <row r="17" spans="1:10" ht="12.75">
      <c r="A17" s="2" t="s">
        <v>16</v>
      </c>
      <c r="B17" s="68" t="s">
        <v>53</v>
      </c>
      <c r="C17" s="69">
        <v>100039.5</v>
      </c>
      <c r="D17" s="70">
        <v>125435</v>
      </c>
      <c r="E17" s="71">
        <v>135876</v>
      </c>
      <c r="F17" s="72">
        <v>9250</v>
      </c>
      <c r="G17" s="73">
        <f t="shared" si="0"/>
        <v>14.689297297297298</v>
      </c>
      <c r="H17" s="74">
        <f t="shared" si="1"/>
        <v>10441</v>
      </c>
      <c r="I17" s="12"/>
      <c r="J17" s="26"/>
    </row>
    <row r="18" spans="1:10" ht="12.75">
      <c r="A18" s="2" t="s">
        <v>17</v>
      </c>
      <c r="B18" s="75" t="s">
        <v>42</v>
      </c>
      <c r="C18" s="76">
        <v>4793.5</v>
      </c>
      <c r="D18" s="77">
        <v>13065</v>
      </c>
      <c r="E18" s="78">
        <v>18519</v>
      </c>
      <c r="F18" s="79">
        <v>1159</v>
      </c>
      <c r="G18" s="80">
        <f t="shared" si="0"/>
        <v>15.978429680759275</v>
      </c>
      <c r="H18" s="81">
        <f t="shared" si="1"/>
        <v>5454</v>
      </c>
      <c r="I18" s="12"/>
      <c r="J18" s="26"/>
    </row>
    <row r="19" spans="1:10" ht="12.75">
      <c r="A19" s="2" t="s">
        <v>18</v>
      </c>
      <c r="B19" s="68" t="s">
        <v>43</v>
      </c>
      <c r="C19" s="69">
        <v>7395</v>
      </c>
      <c r="D19" s="70">
        <v>8974</v>
      </c>
      <c r="E19" s="71">
        <v>9034</v>
      </c>
      <c r="F19" s="72">
        <v>337</v>
      </c>
      <c r="G19" s="73">
        <f t="shared" si="0"/>
        <v>26.80712166172107</v>
      </c>
      <c r="H19" s="74">
        <f t="shared" si="1"/>
        <v>60</v>
      </c>
      <c r="I19" s="12"/>
      <c r="J19" s="26"/>
    </row>
    <row r="20" spans="1:10" ht="12.75">
      <c r="A20" s="2" t="s">
        <v>19</v>
      </c>
      <c r="B20" s="75" t="s">
        <v>44</v>
      </c>
      <c r="C20" s="76">
        <v>6561.5</v>
      </c>
      <c r="D20" s="77">
        <v>6941</v>
      </c>
      <c r="E20" s="78">
        <v>7458</v>
      </c>
      <c r="F20" s="79">
        <v>169</v>
      </c>
      <c r="G20" s="80">
        <f t="shared" si="0"/>
        <v>44.1301775147929</v>
      </c>
      <c r="H20" s="81">
        <f t="shared" si="1"/>
        <v>517</v>
      </c>
      <c r="I20" s="12"/>
      <c r="J20" s="26"/>
    </row>
    <row r="21" spans="1:10" ht="12.75">
      <c r="A21" s="2" t="s">
        <v>20</v>
      </c>
      <c r="B21" s="68" t="s">
        <v>45</v>
      </c>
      <c r="C21" s="69">
        <v>1251</v>
      </c>
      <c r="D21" s="70">
        <v>2404</v>
      </c>
      <c r="E21" s="71">
        <v>7519</v>
      </c>
      <c r="F21" s="72">
        <v>677</v>
      </c>
      <c r="G21" s="73">
        <f t="shared" si="0"/>
        <v>11.106351550960119</v>
      </c>
      <c r="H21" s="74">
        <f t="shared" si="1"/>
        <v>5115</v>
      </c>
      <c r="I21" s="12"/>
      <c r="J21" s="26"/>
    </row>
    <row r="22" spans="1:10" ht="12.75">
      <c r="A22" s="2" t="s">
        <v>21</v>
      </c>
      <c r="B22" s="75" t="s">
        <v>46</v>
      </c>
      <c r="C22" s="76">
        <v>19367</v>
      </c>
      <c r="D22" s="77">
        <v>21835</v>
      </c>
      <c r="E22" s="78">
        <v>25432</v>
      </c>
      <c r="F22" s="79">
        <v>464</v>
      </c>
      <c r="G22" s="80">
        <f t="shared" si="0"/>
        <v>54.810344827586206</v>
      </c>
      <c r="H22" s="81">
        <f t="shared" si="1"/>
        <v>3597</v>
      </c>
      <c r="I22" s="12"/>
      <c r="J22" s="26"/>
    </row>
    <row r="23" spans="1:10" ht="12.75">
      <c r="A23" s="2" t="s">
        <v>22</v>
      </c>
      <c r="B23" s="68" t="s">
        <v>47</v>
      </c>
      <c r="C23" s="69">
        <v>24409</v>
      </c>
      <c r="D23" s="70">
        <v>27360</v>
      </c>
      <c r="E23" s="71">
        <v>28137</v>
      </c>
      <c r="F23" s="72">
        <v>958</v>
      </c>
      <c r="G23" s="73">
        <f t="shared" si="0"/>
        <v>29.370563674321502</v>
      </c>
      <c r="H23" s="74">
        <f t="shared" si="1"/>
        <v>777</v>
      </c>
      <c r="I23" s="12"/>
      <c r="J23" s="26"/>
    </row>
    <row r="24" spans="1:10" ht="12.75">
      <c r="A24" s="2" t="s">
        <v>23</v>
      </c>
      <c r="B24" s="75" t="s">
        <v>48</v>
      </c>
      <c r="C24" s="76">
        <v>5453</v>
      </c>
      <c r="D24" s="77">
        <v>6143</v>
      </c>
      <c r="E24" s="78">
        <v>6364</v>
      </c>
      <c r="F24" s="79">
        <v>243</v>
      </c>
      <c r="G24" s="80">
        <f t="shared" si="0"/>
        <v>26.189300411522634</v>
      </c>
      <c r="H24" s="81">
        <f t="shared" si="1"/>
        <v>221</v>
      </c>
      <c r="I24" s="12"/>
      <c r="J24" s="26"/>
    </row>
    <row r="25" spans="1:10" ht="12.75">
      <c r="A25" s="2" t="s">
        <v>24</v>
      </c>
      <c r="B25" s="68" t="s">
        <v>49</v>
      </c>
      <c r="C25" s="69">
        <v>4434.5</v>
      </c>
      <c r="D25" s="70">
        <v>1880</v>
      </c>
      <c r="E25" s="71">
        <v>1375</v>
      </c>
      <c r="F25" s="72">
        <v>402</v>
      </c>
      <c r="G25" s="73">
        <f t="shared" si="0"/>
        <v>3.4203980099502487</v>
      </c>
      <c r="H25" s="74">
        <f t="shared" si="1"/>
        <v>-505</v>
      </c>
      <c r="I25" s="12"/>
      <c r="J25" s="26"/>
    </row>
    <row r="26" spans="1:10" ht="12.75">
      <c r="A26" s="2" t="s">
        <v>25</v>
      </c>
      <c r="B26" s="75" t="s">
        <v>50</v>
      </c>
      <c r="C26" s="76">
        <v>7422</v>
      </c>
      <c r="D26" s="77">
        <v>9688</v>
      </c>
      <c r="E26" s="78">
        <v>11320</v>
      </c>
      <c r="F26" s="79">
        <v>388</v>
      </c>
      <c r="G26" s="80">
        <f t="shared" si="0"/>
        <v>29.175257731958762</v>
      </c>
      <c r="H26" s="81">
        <f t="shared" si="1"/>
        <v>1632</v>
      </c>
      <c r="I26" s="12"/>
      <c r="J26" s="26"/>
    </row>
    <row r="27" spans="1:10" ht="12.75">
      <c r="A27" s="2" t="s">
        <v>26</v>
      </c>
      <c r="B27" s="68" t="s">
        <v>51</v>
      </c>
      <c r="C27" s="69">
        <v>9438</v>
      </c>
      <c r="D27" s="70">
        <v>11082</v>
      </c>
      <c r="E27" s="71">
        <v>10636</v>
      </c>
      <c r="F27" s="72">
        <v>394</v>
      </c>
      <c r="G27" s="73">
        <f t="shared" si="0"/>
        <v>26.99492385786802</v>
      </c>
      <c r="H27" s="74">
        <f t="shared" si="1"/>
        <v>-446</v>
      </c>
      <c r="I27" s="12"/>
      <c r="J27" s="26"/>
    </row>
    <row r="28" spans="1:10" ht="12.75">
      <c r="A28" s="2" t="s">
        <v>27</v>
      </c>
      <c r="B28" s="75" t="s">
        <v>52</v>
      </c>
      <c r="C28" s="76">
        <v>20138</v>
      </c>
      <c r="D28" s="77">
        <v>18283</v>
      </c>
      <c r="E28" s="78">
        <v>17264</v>
      </c>
      <c r="F28" s="79">
        <v>440</v>
      </c>
      <c r="G28" s="80">
        <f t="shared" si="0"/>
        <v>39.236363636363635</v>
      </c>
      <c r="H28" s="81">
        <f t="shared" si="1"/>
        <v>-1019</v>
      </c>
      <c r="I28" s="12"/>
      <c r="J28" s="26"/>
    </row>
    <row r="29" spans="1:10" ht="13.5" thickBot="1">
      <c r="A29" s="10" t="s">
        <v>63</v>
      </c>
      <c r="B29" s="82" t="s">
        <v>64</v>
      </c>
      <c r="C29" s="83">
        <v>0</v>
      </c>
      <c r="D29" s="84">
        <v>3655</v>
      </c>
      <c r="E29" s="85">
        <v>3398</v>
      </c>
      <c r="F29" s="86">
        <v>380</v>
      </c>
      <c r="G29" s="73">
        <f t="shared" si="0"/>
        <v>8.942105263157895</v>
      </c>
      <c r="H29" s="74">
        <f t="shared" si="1"/>
        <v>-257</v>
      </c>
      <c r="I29" s="13"/>
      <c r="J29" s="26"/>
    </row>
    <row r="30" spans="1:10" ht="13.5" thickBot="1">
      <c r="A30" s="24"/>
      <c r="B30" s="87" t="s">
        <v>65</v>
      </c>
      <c r="C30" s="88">
        <f>SUM(C3:C29)</f>
        <v>365184.5</v>
      </c>
      <c r="D30" s="89">
        <f>SUM(D3:D29)</f>
        <v>439079</v>
      </c>
      <c r="E30" s="90">
        <f>SUM(E3:E29)</f>
        <v>472337</v>
      </c>
      <c r="F30" s="91">
        <f>SUM(F3:F29)</f>
        <v>23802</v>
      </c>
      <c r="G30" s="92">
        <f t="shared" si="0"/>
        <v>19.844424838248887</v>
      </c>
      <c r="H30" s="93">
        <f t="shared" si="1"/>
        <v>33258</v>
      </c>
      <c r="I30" s="14"/>
      <c r="J30" s="26"/>
    </row>
    <row r="31" spans="2:8" ht="16.5" customHeight="1">
      <c r="B31" s="94" t="s">
        <v>54</v>
      </c>
      <c r="C31" s="95">
        <v>5331</v>
      </c>
      <c r="D31" s="96">
        <v>6084</v>
      </c>
      <c r="E31" s="97">
        <v>5380</v>
      </c>
      <c r="F31" s="98" t="s">
        <v>71</v>
      </c>
      <c r="G31" s="99"/>
      <c r="H31" s="99"/>
    </row>
    <row r="32" spans="2:8" ht="15.75" customHeight="1">
      <c r="B32" s="100" t="s">
        <v>55</v>
      </c>
      <c r="C32" s="101">
        <v>3977.5</v>
      </c>
      <c r="D32" s="102">
        <v>4658</v>
      </c>
      <c r="E32" s="103">
        <v>4882</v>
      </c>
      <c r="F32" s="98" t="s">
        <v>72</v>
      </c>
      <c r="G32" s="99"/>
      <c r="H32" s="99"/>
    </row>
    <row r="33" spans="2:8" ht="12.75">
      <c r="B33" s="104" t="s">
        <v>66</v>
      </c>
      <c r="C33" s="105"/>
      <c r="D33" s="106"/>
      <c r="E33" s="106"/>
      <c r="F33" s="99"/>
      <c r="G33" s="99"/>
      <c r="H33" s="9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Štěpánka</cp:lastModifiedBy>
  <cp:lastPrinted>2010-01-13T11:56:28Z</cp:lastPrinted>
  <dcterms:created xsi:type="dcterms:W3CDTF">1997-01-24T11:07:25Z</dcterms:created>
  <dcterms:modified xsi:type="dcterms:W3CDTF">2011-01-18T10:39:57Z</dcterms:modified>
  <cp:category/>
  <cp:version/>
  <cp:contentType/>
  <cp:contentStatus/>
</cp:coreProperties>
</file>